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10256103-C7DD-4B71-A7B3-242B9F7AA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21" i="1"/>
  <c r="E37" i="1" l="1"/>
</calcChain>
</file>

<file path=xl/sharedStrings.xml><?xml version="1.0" encoding="utf-8"?>
<sst xmlns="http://schemas.openxmlformats.org/spreadsheetml/2006/main" count="82" uniqueCount="71">
  <si>
    <t>GLEAMNS HUMAN RESOURCES COMMISSION</t>
  </si>
  <si>
    <t>SCHEDULE OF PROGRAMS FOR ANNUAL AUDIT</t>
  </si>
  <si>
    <t>CFDA</t>
  </si>
  <si>
    <t>NUMBER</t>
  </si>
  <si>
    <t>CONTRACT</t>
  </si>
  <si>
    <t>AMOUNT</t>
  </si>
  <si>
    <t>MAJOR PROJECTS</t>
  </si>
  <si>
    <t>CHILD CARE FOOD PROGRAM (DSS) (USDA)</t>
  </si>
  <si>
    <t>LIHEAP</t>
  </si>
  <si>
    <t>MINOR PROJECTS</t>
  </si>
  <si>
    <t>COMMUNITY SERVICES BLOCK GRANT- REGULAR</t>
  </si>
  <si>
    <t xml:space="preserve">ABC VOUCHER PROGRAM </t>
  </si>
  <si>
    <t>BUDGET</t>
  </si>
  <si>
    <t>TOTAL MAJOR PROGRAMS</t>
  </si>
  <si>
    <t>PROJECTS</t>
  </si>
  <si>
    <t>PROJECT</t>
  </si>
  <si>
    <t>DATES</t>
  </si>
  <si>
    <t>TOTAL</t>
  </si>
  <si>
    <t>TOTAL COMBINED</t>
  </si>
  <si>
    <t>WORKFORCE INVESTMENT ACT- ADULT</t>
  </si>
  <si>
    <t>WORKFORCE INVESTMENT ACT - DISLOCATED</t>
  </si>
  <si>
    <t xml:space="preserve">WORKFORCE INVESTMENT ACT -  YOUTH </t>
  </si>
  <si>
    <t>The budget amounts above are subject to change based on reimbursements.</t>
  </si>
  <si>
    <t>HEAD START/ EARLY HEAD START</t>
  </si>
  <si>
    <t>WORKFORCE INVESTMENT ACT - ONE STOP OPERATOR</t>
  </si>
  <si>
    <t>WEATHERIZATION - DOE - Department of Energy</t>
  </si>
  <si>
    <t>WEATHERIZATION - LIHEAP</t>
  </si>
  <si>
    <t>EARLY HEAD START CHILD CARE PARTNERSHIP</t>
  </si>
  <si>
    <t xml:space="preserve">WORKFORCE INVESTMENT ACT -  NEG </t>
  </si>
  <si>
    <t xml:space="preserve">WORKFORCE INVESTMENT ACT -  DISLOCATED OJT </t>
  </si>
  <si>
    <t>COMMUNITY SERVICES BLOCK GRANT- SUPPLEMENT</t>
  </si>
  <si>
    <t>8/1/20 - 6/30/21</t>
  </si>
  <si>
    <t>PROGRAM YEAR APRIL 1, 2023 THROUGH MARCH 31, 2024</t>
  </si>
  <si>
    <t>1/1/23 - 12/31/23</t>
  </si>
  <si>
    <t>4/1/23 - 3/31/24</t>
  </si>
  <si>
    <t>10/01/23 - 09/30/24</t>
  </si>
  <si>
    <t>04/01/23 - 03/31/24</t>
  </si>
  <si>
    <t>9/1/202 - 8/31/23</t>
  </si>
  <si>
    <t>LIHWAP</t>
  </si>
  <si>
    <t>01/01/23 - 12/31/23</t>
  </si>
  <si>
    <t xml:space="preserve">LIHEAP - INFRASTRUCTURE </t>
  </si>
  <si>
    <t>LIHEAP - SUPPLEMENTAL</t>
  </si>
  <si>
    <t>LIHEAP EMERGENCY 1</t>
  </si>
  <si>
    <t>LIHEAP EMERGENCY 2</t>
  </si>
  <si>
    <t>LIHEAP EMERGENCY 3</t>
  </si>
  <si>
    <t>LIHEAP IIJA</t>
  </si>
  <si>
    <t>01/01/23 - 09/30/24</t>
  </si>
  <si>
    <t>03/10/23 - 09/30/24</t>
  </si>
  <si>
    <t>10/01/22 - 09/30/23</t>
  </si>
  <si>
    <t>01/01/22- 12/31/23</t>
  </si>
  <si>
    <t>WEATHERIZATION - BIL</t>
  </si>
  <si>
    <t>07/01/23 - 06/30/24</t>
  </si>
  <si>
    <t>DE-EE0009930</t>
  </si>
  <si>
    <t>2102SCLWC6</t>
  </si>
  <si>
    <t>2202SCLIEA</t>
  </si>
  <si>
    <t>2302SCLIEA</t>
  </si>
  <si>
    <t>2302SCLIEI</t>
  </si>
  <si>
    <t>2102SCLIEA</t>
  </si>
  <si>
    <t>2202SCLIEI</t>
  </si>
  <si>
    <t>2302SCCOSR</t>
  </si>
  <si>
    <t>2202SCCOSR</t>
  </si>
  <si>
    <t>2302SCLLIEE</t>
  </si>
  <si>
    <t>2302SCLIEE</t>
  </si>
  <si>
    <t>DE-EE0010015</t>
  </si>
  <si>
    <t>04/01/23 - 6/30/23</t>
  </si>
  <si>
    <t>4/1/23 - 6/30/23</t>
  </si>
  <si>
    <t>01/01/23 - 9/30/23</t>
  </si>
  <si>
    <t>HS2-00219</t>
  </si>
  <si>
    <t>04CH011093</t>
  </si>
  <si>
    <t>04HP000367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</si>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</sst>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/>
    <xf numFmtId="0" fontId="0" fillId="3" borderId="4" xfId="0" applyFill="1" applyBorder="1"/>
    <xf numFmtId="0" fontId="0" fillId="3" borderId="5" xfId="0" applyFill="1" applyBorder="1"/>
    <xf numFmtId="164" fontId="0" fillId="3" borderId="6" xfId="0" applyNumberForma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1" applyNumberFormat="1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5" fillId="0" borderId="6" xfId="0" applyFont="1" applyBorder="1"/>
    <xf numFmtId="0" fontId="0" fillId="0" borderId="8" xfId="0" applyBorder="1"/>
    <xf numFmtId="3" fontId="6" fillId="0" borderId="1" xfId="0" applyNumberFormat="1" applyFont="1" applyBorder="1"/>
    <xf numFmtId="164" fontId="7" fillId="0" borderId="1" xfId="1" applyNumberFormat="1" applyFont="1" applyFill="1" applyBorder="1"/>
    <xf numFmtId="3" fontId="7" fillId="0" borderId="2" xfId="0" applyNumberFormat="1" applyFont="1" applyBorder="1"/>
    <xf numFmtId="164" fontId="8" fillId="0" borderId="1" xfId="1" applyNumberFormat="1" applyFont="1" applyBorder="1"/>
    <xf numFmtId="165" fontId="5" fillId="0" borderId="1" xfId="0" applyNumberFormat="1" applyFont="1" applyBorder="1"/>
    <xf numFmtId="3" fontId="5" fillId="0" borderId="7" xfId="0" applyNumberFormat="1" applyFont="1" applyBorder="1"/>
    <xf numFmtId="164" fontId="8" fillId="0" borderId="1" xfId="1" applyNumberFormat="1" applyFont="1" applyFill="1" applyBorder="1"/>
    <xf numFmtId="3" fontId="8" fillId="0" borderId="2" xfId="0" applyNumberFormat="1" applyFont="1" applyBorder="1"/>
    <xf numFmtId="3" fontId="8" fillId="0" borderId="3" xfId="0" applyNumberFormat="1" applyFon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sqref="A1:E1"/>
    </sheetView>
  </sheetViews>
  <sheetFormatPr defaultRowHeight="15" x14ac:dyDescent="0.25"/>
  <cols>
    <col min="1" max="1" width="42.7109375" customWidth="1"/>
    <col min="2" max="2" width="8.5703125" customWidth="1"/>
    <col min="3" max="3" width="14" customWidth="1"/>
    <col min="4" max="4" width="12" customWidth="1"/>
    <col min="5" max="5" width="12.140625" customWidth="1"/>
    <col min="6" max="6" width="11.5703125" bestFit="1" customWidth="1"/>
  </cols>
  <sheetData>
    <row r="1" spans="1:6" x14ac:dyDescent="0.25">
      <c r="A1" s="29" t="s">
        <v>0</v>
      </c>
      <c r="B1" s="29"/>
      <c r="C1" s="29"/>
      <c r="D1" s="29"/>
      <c r="E1" s="29"/>
    </row>
    <row r="2" spans="1:6" x14ac:dyDescent="0.25">
      <c r="A2" s="29" t="s">
        <v>1</v>
      </c>
      <c r="B2" s="29"/>
      <c r="C2" s="29"/>
      <c r="D2" s="29"/>
      <c r="E2" s="29"/>
    </row>
    <row r="3" spans="1:6" x14ac:dyDescent="0.25">
      <c r="A3" s="29" t="s">
        <v>32</v>
      </c>
      <c r="B3" s="29"/>
      <c r="C3" s="29"/>
      <c r="D3" s="29"/>
      <c r="E3" s="29"/>
    </row>
    <row r="6" spans="1:6" x14ac:dyDescent="0.25">
      <c r="A6" s="7" t="s">
        <v>14</v>
      </c>
      <c r="B6" s="7" t="s">
        <v>2</v>
      </c>
      <c r="C6" s="7" t="s">
        <v>4</v>
      </c>
      <c r="D6" s="7" t="s">
        <v>15</v>
      </c>
      <c r="E6" s="7" t="s">
        <v>12</v>
      </c>
    </row>
    <row r="7" spans="1:6" x14ac:dyDescent="0.25">
      <c r="A7" s="8"/>
      <c r="B7" s="8" t="s">
        <v>3</v>
      </c>
      <c r="C7" s="8" t="s">
        <v>3</v>
      </c>
      <c r="D7" s="8" t="s">
        <v>16</v>
      </c>
      <c r="E7" s="8" t="s">
        <v>5</v>
      </c>
    </row>
    <row r="8" spans="1:6" x14ac:dyDescent="0.25">
      <c r="A8" s="9" t="s">
        <v>6</v>
      </c>
      <c r="B8" s="10"/>
      <c r="C8" s="10"/>
      <c r="D8" s="10"/>
      <c r="E8" s="18"/>
    </row>
    <row r="9" spans="1:6" ht="24.75" x14ac:dyDescent="0.25">
      <c r="A9" s="11" t="s">
        <v>7</v>
      </c>
      <c r="B9" s="11">
        <v>10.558</v>
      </c>
      <c r="C9" s="12" t="s">
        <v>67</v>
      </c>
      <c r="D9" s="13" t="s">
        <v>35</v>
      </c>
      <c r="E9" s="25">
        <v>1545595</v>
      </c>
    </row>
    <row r="10" spans="1:6" ht="24.75" x14ac:dyDescent="0.25">
      <c r="A10" s="11" t="s">
        <v>23</v>
      </c>
      <c r="B10" s="24">
        <v>93.6</v>
      </c>
      <c r="C10" s="12" t="s">
        <v>68</v>
      </c>
      <c r="D10" s="13" t="s">
        <v>36</v>
      </c>
      <c r="E10" s="14">
        <v>20862809</v>
      </c>
    </row>
    <row r="11" spans="1:6" ht="24.75" x14ac:dyDescent="0.25">
      <c r="A11" s="11" t="s">
        <v>27</v>
      </c>
      <c r="B11" s="24">
        <v>93.6</v>
      </c>
      <c r="C11" s="12" t="s">
        <v>69</v>
      </c>
      <c r="D11" s="13" t="s">
        <v>37</v>
      </c>
      <c r="E11" s="26">
        <v>1288931</v>
      </c>
    </row>
    <row r="12" spans="1:6" ht="24.75" x14ac:dyDescent="0.25">
      <c r="A12" s="11" t="s">
        <v>19</v>
      </c>
      <c r="B12" s="11"/>
      <c r="C12" s="12"/>
      <c r="D12" s="13" t="s">
        <v>64</v>
      </c>
      <c r="E12" s="26"/>
    </row>
    <row r="13" spans="1:6" ht="24.75" x14ac:dyDescent="0.25">
      <c r="A13" s="11" t="s">
        <v>24</v>
      </c>
      <c r="B13" s="11"/>
      <c r="C13" s="12"/>
      <c r="D13" s="13" t="s">
        <v>65</v>
      </c>
      <c r="E13" s="26"/>
    </row>
    <row r="14" spans="1:6" ht="24.75" x14ac:dyDescent="0.25">
      <c r="A14" s="11" t="s">
        <v>20</v>
      </c>
      <c r="B14" s="11"/>
      <c r="C14" s="12"/>
      <c r="D14" s="13" t="s">
        <v>65</v>
      </c>
      <c r="E14" s="26"/>
    </row>
    <row r="15" spans="1:6" ht="24.75" x14ac:dyDescent="0.25">
      <c r="A15" s="11" t="s">
        <v>21</v>
      </c>
      <c r="B15" s="11"/>
      <c r="C15" s="12"/>
      <c r="D15" s="13" t="s">
        <v>65</v>
      </c>
      <c r="E15" s="26"/>
      <c r="F15" s="3"/>
    </row>
    <row r="16" spans="1:6" ht="24.75" x14ac:dyDescent="0.25">
      <c r="A16" s="11" t="s">
        <v>10</v>
      </c>
      <c r="B16" s="11">
        <v>93.569000000000003</v>
      </c>
      <c r="C16" s="12" t="s">
        <v>59</v>
      </c>
      <c r="D16" s="13" t="s">
        <v>33</v>
      </c>
      <c r="E16" s="27">
        <v>744953.77</v>
      </c>
    </row>
    <row r="17" spans="1:6" ht="24.75" x14ac:dyDescent="0.25">
      <c r="A17" s="11" t="s">
        <v>25</v>
      </c>
      <c r="B17" s="11">
        <v>81.042000000000002</v>
      </c>
      <c r="C17" s="12" t="s">
        <v>52</v>
      </c>
      <c r="D17" s="13" t="s">
        <v>34</v>
      </c>
      <c r="E17" s="23">
        <v>657036.05000000005</v>
      </c>
    </row>
    <row r="18" spans="1:6" ht="24.75" x14ac:dyDescent="0.25">
      <c r="A18" s="11" t="s">
        <v>26</v>
      </c>
      <c r="B18" s="11">
        <v>93.567999999999998</v>
      </c>
      <c r="C18" s="12" t="s">
        <v>55</v>
      </c>
      <c r="D18" s="13" t="s">
        <v>34</v>
      </c>
      <c r="E18" s="23">
        <v>1191230</v>
      </c>
    </row>
    <row r="19" spans="1:6" ht="24.75" x14ac:dyDescent="0.25">
      <c r="A19" s="11" t="s">
        <v>8</v>
      </c>
      <c r="B19" s="11">
        <v>93.567999999999998</v>
      </c>
      <c r="C19" s="12" t="s">
        <v>54</v>
      </c>
      <c r="D19" s="13" t="s">
        <v>33</v>
      </c>
      <c r="E19" s="28">
        <v>7061839.6600000001</v>
      </c>
    </row>
    <row r="20" spans="1:6" ht="24.75" x14ac:dyDescent="0.25">
      <c r="A20" s="11" t="s">
        <v>50</v>
      </c>
      <c r="B20" s="11">
        <v>81.042000000000002</v>
      </c>
      <c r="C20" s="12" t="s">
        <v>63</v>
      </c>
      <c r="D20" s="13" t="s">
        <v>51</v>
      </c>
      <c r="E20" s="28">
        <v>1279785</v>
      </c>
    </row>
    <row r="21" spans="1:6" x14ac:dyDescent="0.25">
      <c r="A21" s="15" t="s">
        <v>13</v>
      </c>
      <c r="B21" s="15"/>
      <c r="C21" s="15"/>
      <c r="D21" s="16"/>
      <c r="E21" s="17">
        <f>SUM(E9:E19)</f>
        <v>33352394.48</v>
      </c>
    </row>
    <row r="22" spans="1:6" x14ac:dyDescent="0.25">
      <c r="D22" s="1"/>
    </row>
    <row r="23" spans="1:6" ht="18.75" x14ac:dyDescent="0.3">
      <c r="A23" s="2" t="s">
        <v>9</v>
      </c>
      <c r="D23" s="1"/>
      <c r="E23" s="19"/>
    </row>
    <row r="24" spans="1:6" ht="24.75" x14ac:dyDescent="0.25">
      <c r="A24" s="11" t="s">
        <v>11</v>
      </c>
      <c r="B24" s="11" t="s">
        <v>70</v>
      </c>
      <c r="C24" s="12" t="s">
        <v>70</v>
      </c>
      <c r="D24" s="13" t="s">
        <v>34</v>
      </c>
      <c r="E24" s="20"/>
    </row>
    <row r="25" spans="1:6" ht="24.75" x14ac:dyDescent="0.25">
      <c r="A25" s="11" t="s">
        <v>28</v>
      </c>
      <c r="B25" s="11"/>
      <c r="C25" s="12"/>
      <c r="D25" s="13" t="s">
        <v>31</v>
      </c>
      <c r="E25" s="21"/>
      <c r="F25" s="3"/>
    </row>
    <row r="26" spans="1:6" ht="24.75" x14ac:dyDescent="0.25">
      <c r="A26" s="11" t="s">
        <v>29</v>
      </c>
      <c r="B26" s="11"/>
      <c r="C26" s="12"/>
      <c r="D26" s="13" t="s">
        <v>31</v>
      </c>
      <c r="E26" s="21"/>
      <c r="F26" s="3"/>
    </row>
    <row r="27" spans="1:6" ht="24.75" x14ac:dyDescent="0.25">
      <c r="A27" s="11" t="s">
        <v>30</v>
      </c>
      <c r="B27" s="11">
        <v>93.569000000000003</v>
      </c>
      <c r="C27" s="12" t="s">
        <v>60</v>
      </c>
      <c r="D27" s="13" t="s">
        <v>66</v>
      </c>
      <c r="E27" s="22">
        <v>17898</v>
      </c>
    </row>
    <row r="28" spans="1:6" ht="24.75" x14ac:dyDescent="0.25">
      <c r="A28" s="11" t="s">
        <v>38</v>
      </c>
      <c r="B28" s="11">
        <v>93.498999999999995</v>
      </c>
      <c r="C28" s="12" t="s">
        <v>53</v>
      </c>
      <c r="D28" s="13" t="s">
        <v>34</v>
      </c>
      <c r="E28" s="22">
        <v>2108013</v>
      </c>
    </row>
    <row r="29" spans="1:6" ht="24.75" x14ac:dyDescent="0.25">
      <c r="A29" s="11" t="s">
        <v>42</v>
      </c>
      <c r="B29" s="11">
        <v>93.567999999999998</v>
      </c>
      <c r="C29" s="12" t="s">
        <v>61</v>
      </c>
      <c r="D29" s="13" t="s">
        <v>46</v>
      </c>
      <c r="E29" s="22">
        <v>1551235</v>
      </c>
    </row>
    <row r="30" spans="1:6" ht="24.75" x14ac:dyDescent="0.25">
      <c r="A30" s="11" t="s">
        <v>43</v>
      </c>
      <c r="B30" s="11">
        <v>93.567999999999998</v>
      </c>
      <c r="C30" s="12" t="s">
        <v>62</v>
      </c>
      <c r="D30" s="13" t="s">
        <v>46</v>
      </c>
      <c r="E30" s="22">
        <v>1533738</v>
      </c>
    </row>
    <row r="31" spans="1:6" ht="24.75" x14ac:dyDescent="0.25">
      <c r="A31" s="11" t="s">
        <v>44</v>
      </c>
      <c r="B31" s="11">
        <v>93.567999999999998</v>
      </c>
      <c r="C31" s="12" t="s">
        <v>55</v>
      </c>
      <c r="D31" s="13" t="s">
        <v>47</v>
      </c>
      <c r="E31" s="22">
        <v>1051488</v>
      </c>
    </row>
    <row r="32" spans="1:6" ht="24.75" x14ac:dyDescent="0.25">
      <c r="A32" s="11" t="s">
        <v>45</v>
      </c>
      <c r="B32" s="11">
        <v>93.567999999999998</v>
      </c>
      <c r="C32" s="12" t="s">
        <v>58</v>
      </c>
      <c r="D32" s="13" t="s">
        <v>48</v>
      </c>
      <c r="E32" s="22">
        <v>390235</v>
      </c>
    </row>
    <row r="33" spans="1:5" ht="24.75" x14ac:dyDescent="0.25">
      <c r="A33" s="11" t="s">
        <v>41</v>
      </c>
      <c r="B33" s="11">
        <v>93.567999999999998</v>
      </c>
      <c r="C33" s="12" t="s">
        <v>57</v>
      </c>
      <c r="D33" s="13" t="s">
        <v>49</v>
      </c>
      <c r="E33" s="22">
        <v>487211</v>
      </c>
    </row>
    <row r="34" spans="1:5" ht="24.75" x14ac:dyDescent="0.25">
      <c r="A34" s="11" t="s">
        <v>40</v>
      </c>
      <c r="B34" s="11">
        <v>93.567999999999998</v>
      </c>
      <c r="C34" s="12" t="s">
        <v>56</v>
      </c>
      <c r="D34" s="13" t="s">
        <v>39</v>
      </c>
      <c r="E34" s="22">
        <v>158089</v>
      </c>
    </row>
    <row r="35" spans="1:5" x14ac:dyDescent="0.25">
      <c r="A35" s="15" t="s">
        <v>17</v>
      </c>
      <c r="B35" s="15"/>
      <c r="C35" s="15"/>
      <c r="D35" s="15"/>
      <c r="E35" s="17">
        <f>SUM(E24:E34)</f>
        <v>7297907</v>
      </c>
    </row>
    <row r="37" spans="1:5" x14ac:dyDescent="0.25">
      <c r="A37" s="4" t="s">
        <v>18</v>
      </c>
      <c r="B37" s="5"/>
      <c r="C37" s="5"/>
      <c r="D37" s="5"/>
      <c r="E37" s="6">
        <f>E21+E35</f>
        <v>40650301.480000004</v>
      </c>
    </row>
    <row r="40" spans="1:5" x14ac:dyDescent="0.25">
      <c r="A40" t="s">
        <v>22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Sandra</dc:creator>
  <cp:lastModifiedBy>Vaughn, Charles</cp:lastModifiedBy>
  <cp:lastPrinted>2010-02-08T15:30:10Z</cp:lastPrinted>
  <dcterms:created xsi:type="dcterms:W3CDTF">2010-01-27T14:40:35Z</dcterms:created>
  <dcterms:modified xsi:type="dcterms:W3CDTF">2024-07-03T21:37:31Z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-1273127659</vt:i4>
  </property>
  <property fmtid="{D5CDD505-2E9C-101B-9397-08002B2CF9AE}" pid="3" name="_NewReviewCycle">
    <vt:lpwstr/>
  </property>
  <property fmtid="{D5CDD505-2E9C-101B-9397-08002B2CF9AE}" pid="4" name="_EmailSubject">
    <vt:lpwstr>Schedule of Programs for Annual Budget</vt:lpwstr>
  </property>
  <property fmtid="{D5CDD505-2E9C-101B-9397-08002B2CF9AE}" pid="5" name="_AuthorEmail">
    <vt:lpwstr>twilliams@gleamnshrc.org</vt:lpwstr>
  </property>
  <property fmtid="{D5CDD505-2E9C-101B-9397-08002B2CF9AE}" pid="6" name="_AuthorEmailDisplayName">
    <vt:lpwstr>Williams, Trentsie</vt:lpwstr>
  </property>
  <property fmtid="{D5CDD505-2E9C-101B-9397-08002B2CF9AE}" pid="7" name="_ReviewingToolsShownOnce">
    <vt:lpwstr/>
  </property>
</Properties>
</file>